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435"/>
  </bookViews>
  <sheets>
    <sheet name="moduł2" sheetId="1" r:id="rId1"/>
  </sheets>
  <definedNames>
    <definedName name="_xlnm._FilterDatabase" localSheetId="0" hidden="1">moduł2!$A$1:$M$42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7"/>
  <c r="N8"/>
  <c r="P8" s="1"/>
  <c r="N9"/>
  <c r="N10"/>
  <c r="P10" s="1"/>
  <c r="N11"/>
  <c r="N12"/>
  <c r="P12" s="1"/>
  <c r="N13"/>
  <c r="N14"/>
  <c r="P14" s="1"/>
  <c r="N15"/>
  <c r="N16"/>
  <c r="P16" s="1"/>
  <c r="N17"/>
  <c r="N18"/>
  <c r="P18" s="1"/>
  <c r="N19"/>
  <c r="N20"/>
  <c r="P20" s="1"/>
  <c r="N21"/>
  <c r="N22"/>
  <c r="P22" s="1"/>
  <c r="N23"/>
  <c r="N24"/>
  <c r="P24" s="1"/>
  <c r="N25"/>
  <c r="N26"/>
  <c r="P26" s="1"/>
  <c r="N27"/>
  <c r="N28"/>
  <c r="P28" s="1"/>
  <c r="N29"/>
  <c r="N30"/>
  <c r="P30" s="1"/>
  <c r="N31"/>
  <c r="N32"/>
  <c r="P32" s="1"/>
  <c r="N33"/>
  <c r="N34"/>
  <c r="P34" s="1"/>
  <c r="N35"/>
  <c r="N36"/>
  <c r="P36" s="1"/>
  <c r="N37"/>
  <c r="N38"/>
  <c r="P38" s="1"/>
  <c r="N39"/>
  <c r="N40"/>
  <c r="P40" s="1"/>
  <c r="N41"/>
  <c r="N42"/>
  <c r="P42" s="1"/>
  <c r="N7"/>
  <c r="P7" s="1"/>
  <c r="P39" l="1"/>
  <c r="P35"/>
  <c r="P31"/>
  <c r="P41"/>
  <c r="P37"/>
  <c r="P33"/>
  <c r="P29"/>
  <c r="P25"/>
  <c r="P21"/>
  <c r="P17"/>
  <c r="P13"/>
  <c r="P9"/>
  <c r="P27"/>
  <c r="P23"/>
  <c r="P19"/>
  <c r="P15"/>
  <c r="P11"/>
</calcChain>
</file>

<file path=xl/sharedStrings.xml><?xml version="1.0" encoding="utf-8"?>
<sst xmlns="http://schemas.openxmlformats.org/spreadsheetml/2006/main" count="274" uniqueCount="115">
  <si>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</si>
  <si>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</si>
  <si>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</si>
  <si>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</si>
  <si>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2</t>
    </r>
  </si>
  <si>
    <t>Funkcjonowanie miejsc dla dzieci (z wyłączeniem dzieci niepełnosprawnych lub wymagajacych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</si>
  <si>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</si>
  <si>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Liczba dzieci 
w niegminnych żłobkach 
i klubach dziecięcych dotowanych przez gminę 
w stosunku do liczby niegminnych miejsc opieki 
w gminie</t>
    </r>
    <r>
      <rPr>
        <vertAlign val="superscript"/>
        <sz val="9"/>
        <rFont val="Calibri"/>
        <family val="2"/>
        <charset val="238"/>
        <scheme val="minor"/>
      </rPr>
      <t>7</t>
    </r>
  </si>
  <si>
    <t>Liczba miejsc</t>
  </si>
  <si>
    <t>Okres funkcjono-wania miejsc                (w miesiącach)</t>
  </si>
  <si>
    <t>Okres funkcjonowania miejsc                
(w miesiącach)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</si>
  <si>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</si>
  <si>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</si>
  <si>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</si>
  <si>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</si>
  <si>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</si>
  <si>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</si>
  <si>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</si>
  <si>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 miejski, ul. Spacerowa 10, 58-400 Kamienna Góra</t>
  </si>
  <si>
    <t>żłobek</t>
  </si>
  <si>
    <t>Gmina Miejska Kamienna Góra</t>
  </si>
  <si>
    <t>02</t>
  </si>
  <si>
    <t>07</t>
  </si>
  <si>
    <t>01</t>
  </si>
  <si>
    <t>1</t>
  </si>
  <si>
    <t>Publiczny żłobek w Wińsku z filią w Iwnie, ul. Nowa 2, 56-160 Wińsko, Iwno 6, 56-160 Wińsko</t>
  </si>
  <si>
    <t>Gmina Wińsko</t>
  </si>
  <si>
    <t>22</t>
  </si>
  <si>
    <t>2</t>
  </si>
  <si>
    <t>Żłobek miejski, ul. W. Sikorskiego 20, 59-225 Chojnów</t>
  </si>
  <si>
    <t>Gmina Miejska Chojnów</t>
  </si>
  <si>
    <t>09</t>
  </si>
  <si>
    <t>Żłobek Miejski, ul. Nadbrzeżna 30, 57-550 Stronie Śląskie</t>
  </si>
  <si>
    <t>Gmina Stronie Śląskie</t>
  </si>
  <si>
    <t>08</t>
  </si>
  <si>
    <t>13</t>
  </si>
  <si>
    <t>3</t>
  </si>
  <si>
    <t>Żłobek gminny, ul. Osiedlowa 7, 57-360 Ołdrzychowice</t>
  </si>
  <si>
    <t>Gmina Kłodzko</t>
  </si>
  <si>
    <t>Miejski żłobek integracyjny " Dom nad strumykiem", ul. Strumykowa 3, 67-200 Głogów</t>
  </si>
  <si>
    <t>Gmina Miejska Głogów</t>
  </si>
  <si>
    <t>03</t>
  </si>
  <si>
    <t>Żłobek nr 1 , ul. Grunwaldzka 4, 57-300 Kłodzko</t>
  </si>
  <si>
    <t>Gmina Miejska Kłodzko</t>
  </si>
  <si>
    <t>Żłobek nr 2 , ul. Bohaterów Getta 3, 57-300 Kłodzko</t>
  </si>
  <si>
    <t>Żłobek publiczny, ul. S. Batorego 1, 57-450 Ludwikowice Kłodzkie</t>
  </si>
  <si>
    <t>Gmina Nowa Ruda</t>
  </si>
  <si>
    <t>11</t>
  </si>
  <si>
    <t>Żłobek publiczny, ul. Szkolna 3b, 55-330 Miękinia</t>
  </si>
  <si>
    <t>Gmina Miękinia</t>
  </si>
  <si>
    <t>18</t>
  </si>
  <si>
    <t>Gminny żłobek im. Krasnala Hałabały, ul. 3-go Maja 4, 55-100 Trzebnica</t>
  </si>
  <si>
    <t>Gmina Trzebnica</t>
  </si>
  <si>
    <t>20</t>
  </si>
  <si>
    <t>4</t>
  </si>
  <si>
    <t>Gminny żłobek w Długołęce, ul. Szkolna 40, 55-095 Mirków</t>
  </si>
  <si>
    <t>Gmina Długołęka</t>
  </si>
  <si>
    <t>23</t>
  </si>
  <si>
    <t>Integracyjny żłobek samorządowy nr 2 przy Zespole Żłobków Samorządowych nr 2, ul. Kasztelańska 7, 58-316 Wałbrzych</t>
  </si>
  <si>
    <t>Gmina Wałbrzych</t>
  </si>
  <si>
    <t>65</t>
  </si>
  <si>
    <t>Integracyjny żłobek samorządowy nr 3 przy Zespole Żłobków Samorządowych nr 1, ul. Niepodległości 15, 58-303 Wałbrzych</t>
  </si>
  <si>
    <t>Żłobek samorządowy nr 4, ul. Giserska 7, 58-302 Wałbrzych</t>
  </si>
  <si>
    <t>Żłobek samorządowy nr 6, ul. Hetmańska 5, 58-316 Wałbrzych</t>
  </si>
  <si>
    <t>Żłobek publiczny, ul. Grota Roweckiego 7, 58-260 Bielawa</t>
  </si>
  <si>
    <t>Gmina Bielawa</t>
  </si>
  <si>
    <t>Żłobek w Górze, ul. Piastów 34, 56-200 Góra</t>
  </si>
  <si>
    <t>Gmina Góra</t>
  </si>
  <si>
    <t>04</t>
  </si>
  <si>
    <t>Klub dziecięcy w Górze, ul. Piastów 34, , 56-200 Góra</t>
  </si>
  <si>
    <t>Samorządowy żłobek, ul. A. Mickiewicza 16, 55-011 Siechnice</t>
  </si>
  <si>
    <t>Gmina Siechnice</t>
  </si>
  <si>
    <t>Żłobek integracyjny, ul. Kasztanowa 2, 55-120 Oborniki Śląskie</t>
  </si>
  <si>
    <t>Gmina Oborniki Śląskie</t>
  </si>
  <si>
    <t>Żłobek miejski nr 1, ul. Mieczysława Kazara Słobódzkiego 26, 58-105 Świdnica</t>
  </si>
  <si>
    <t>Gmina Miasto Świdnica</t>
  </si>
  <si>
    <t>19</t>
  </si>
  <si>
    <t>Żłobek miejski nr 2, ul. Galla Anonima 5, 58-100 Świdnica</t>
  </si>
  <si>
    <t>Żłobek miejski, ul. Różyckiego 21, 58-506 Jelenia Góra</t>
  </si>
  <si>
    <t>Gmina Jelenia Góra</t>
  </si>
  <si>
    <t>61</t>
  </si>
  <si>
    <t>Żłobek miejski, ul. E. Orzeszkowej 42, 59-820 Leśna</t>
  </si>
  <si>
    <t>Gmina Leśna</t>
  </si>
  <si>
    <t>10</t>
  </si>
  <si>
    <t>Żłobek nr 14, ul. Mulicka 4c, 51-315 Wrocław</t>
  </si>
  <si>
    <t>Gmina Wrocław</t>
  </si>
  <si>
    <t>64</t>
  </si>
  <si>
    <t>Żłobek publiczny w Środzie Śląskiej, ul. Wierzbowa 1, 55-300 Środa Śląska</t>
  </si>
  <si>
    <t>Gmina Środa Śląska</t>
  </si>
  <si>
    <t>Żłobek publiczny w Szczepanowie, ul. Średzka 19A, Szczepanów, 55-300 Środa Śląska</t>
  </si>
  <si>
    <t>Żłobek miejski nr 1 KRASNAL, ul. Spółdzielcza 3, 59-101 Polkowice</t>
  </si>
  <si>
    <t>Gmina Polkowice</t>
  </si>
  <si>
    <t>16</t>
  </si>
  <si>
    <t>Klub dziecięcy " Szczęśliwe misie", ul. Klonowa 1, 55-320 Malczyce</t>
  </si>
  <si>
    <t>Gmina Malczyce</t>
  </si>
  <si>
    <t>Żłobek gminny " Bajkowa kraina" Postolice 20A, 59-430 Wądroże Wielkie</t>
  </si>
  <si>
    <t>Gmina Wądroże Wielkie</t>
  </si>
  <si>
    <t>05</t>
  </si>
  <si>
    <t>06</t>
  </si>
  <si>
    <t>Samorządowy integracyjny żłobek " Magiczny świat maluchów", ul. Osiedle Huty 1, 58-580 Szklarska Poręba</t>
  </si>
  <si>
    <t>Gmina Szklarska Poręba</t>
  </si>
  <si>
    <t>Żłobek gminny MALUCH w Ścinawce Średniej, ul. Kościuszki 16, 57-410 Ścinawka Średnia</t>
  </si>
  <si>
    <t>Gmina Radków</t>
  </si>
  <si>
    <t>12</t>
  </si>
  <si>
    <t>Żłobek gminny MALUCH w Radkowie, ul. B. Chrobrego 12-14/1, 57-420 Radków</t>
  </si>
  <si>
    <t>Integracyjny żłobek publiczny nr 1 , ul. Chopina 12, 59-920 Bogatynia</t>
  </si>
  <si>
    <t>Gmina Bogatynia</t>
  </si>
  <si>
    <t>25</t>
  </si>
  <si>
    <t>5</t>
  </si>
  <si>
    <t>Żłobek gminny , ul. Grunwaldzka 37, 58-340 Głuszyca</t>
  </si>
  <si>
    <t>Gmina Głuszyca</t>
  </si>
  <si>
    <t>21</t>
  </si>
  <si>
    <t>Dofinansowanie na funkcjonowanie miejsc dla dzieci z wyłączeniem dzieci niepełnosprawnych</t>
  </si>
  <si>
    <t>Dofinansowanie na funkcjonowanie miejsc dla dzieci  niepełnosprawnych</t>
  </si>
  <si>
    <t>Całość dofinansowania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</si>
</sst>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5" fillId="0" borderId="0" xfId="0" applyFont="1"/>
    <xf numFmtId="49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right" vertical="center" wrapText="1"/>
      <protection locked="0"/>
    </xf>
    <xf numFmtId="4" fontId="3" fillId="0" borderId="1" xfId="2" applyNumberFormat="1" applyFont="1" applyBorder="1" applyAlignment="1" applyProtection="1">
      <alignment horizontal="left" wrapText="1"/>
      <protection locked="0"/>
    </xf>
    <xf numFmtId="0" fontId="3" fillId="0" borderId="1" xfId="2" applyFont="1" applyBorder="1" applyAlignment="1" applyProtection="1">
      <alignment horizontal="left" wrapText="1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3" fillId="0" borderId="1" xfId="2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9" fontId="3" fillId="0" borderId="1" xfId="1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52" sqref="P52"/>
    </sheetView>
  </sheetViews>
  <sheetFormatPr defaultRowHeight="12"/>
  <cols>
    <col min="1" max="4" width="9.140625" style="1"/>
    <col min="5" max="8" width="9.140625" style="16"/>
    <col min="9" max="12" width="9.140625" style="13"/>
    <col min="13" max="13" width="9.140625" style="14"/>
    <col min="14" max="16" width="9.140625" style="9"/>
    <col min="17" max="16384" width="9.140625" style="1"/>
  </cols>
  <sheetData>
    <row r="1" spans="1:16" ht="12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/>
      <c r="G1" s="21"/>
      <c r="H1" s="21"/>
      <c r="I1" s="23" t="s">
        <v>5</v>
      </c>
      <c r="J1" s="23"/>
      <c r="K1" s="23" t="s">
        <v>6</v>
      </c>
      <c r="L1" s="23"/>
      <c r="M1" s="24" t="s">
        <v>7</v>
      </c>
      <c r="N1" s="17" t="s">
        <v>112</v>
      </c>
      <c r="O1" s="17" t="s">
        <v>113</v>
      </c>
      <c r="P1" s="18" t="s">
        <v>114</v>
      </c>
    </row>
    <row r="2" spans="1:16" ht="12" customHeight="1">
      <c r="A2" s="21"/>
      <c r="B2" s="21"/>
      <c r="C2" s="21"/>
      <c r="D2" s="21"/>
      <c r="E2" s="21"/>
      <c r="F2" s="21"/>
      <c r="G2" s="21"/>
      <c r="H2" s="21"/>
      <c r="I2" s="21" t="s">
        <v>8</v>
      </c>
      <c r="J2" s="21" t="s">
        <v>9</v>
      </c>
      <c r="K2" s="21" t="s">
        <v>8</v>
      </c>
      <c r="L2" s="21" t="s">
        <v>10</v>
      </c>
      <c r="M2" s="24"/>
      <c r="N2" s="17"/>
      <c r="O2" s="17"/>
      <c r="P2" s="19"/>
    </row>
    <row r="3" spans="1:16">
      <c r="A3" s="21"/>
      <c r="B3" s="21"/>
      <c r="C3" s="15" t="s">
        <v>11</v>
      </c>
      <c r="D3" s="21"/>
      <c r="E3" s="21"/>
      <c r="F3" s="21"/>
      <c r="G3" s="21"/>
      <c r="H3" s="21"/>
      <c r="I3" s="22"/>
      <c r="J3" s="21"/>
      <c r="K3" s="22"/>
      <c r="L3" s="21"/>
      <c r="M3" s="24"/>
      <c r="N3" s="17"/>
      <c r="O3" s="17"/>
      <c r="P3" s="19"/>
    </row>
    <row r="4" spans="1:16" ht="24">
      <c r="A4" s="21"/>
      <c r="B4" s="21"/>
      <c r="C4" s="15" t="s">
        <v>12</v>
      </c>
      <c r="D4" s="21"/>
      <c r="E4" s="21"/>
      <c r="F4" s="21"/>
      <c r="G4" s="21"/>
      <c r="H4" s="21"/>
      <c r="I4" s="22"/>
      <c r="J4" s="21"/>
      <c r="K4" s="22"/>
      <c r="L4" s="21"/>
      <c r="M4" s="24"/>
      <c r="N4" s="17"/>
      <c r="O4" s="17"/>
      <c r="P4" s="19"/>
    </row>
    <row r="5" spans="1:16" ht="24">
      <c r="A5" s="21"/>
      <c r="B5" s="21"/>
      <c r="C5" s="15" t="s">
        <v>13</v>
      </c>
      <c r="D5" s="21"/>
      <c r="E5" s="15" t="s">
        <v>14</v>
      </c>
      <c r="F5" s="15" t="s">
        <v>15</v>
      </c>
      <c r="G5" s="15" t="s">
        <v>16</v>
      </c>
      <c r="H5" s="15" t="s">
        <v>17</v>
      </c>
      <c r="I5" s="22"/>
      <c r="J5" s="21"/>
      <c r="K5" s="22"/>
      <c r="L5" s="21"/>
      <c r="M5" s="24"/>
      <c r="N5" s="17"/>
      <c r="O5" s="17"/>
      <c r="P5" s="20"/>
    </row>
    <row r="6" spans="1:16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</row>
    <row r="7" spans="1:16" ht="96">
      <c r="A7" s="3">
        <v>1</v>
      </c>
      <c r="B7" s="6" t="s">
        <v>18</v>
      </c>
      <c r="C7" s="6" t="s">
        <v>19</v>
      </c>
      <c r="D7" s="6" t="s">
        <v>20</v>
      </c>
      <c r="E7" s="2" t="s">
        <v>21</v>
      </c>
      <c r="F7" s="2" t="s">
        <v>22</v>
      </c>
      <c r="G7" s="2" t="s">
        <v>23</v>
      </c>
      <c r="H7" s="2" t="s">
        <v>24</v>
      </c>
      <c r="I7" s="5">
        <v>24</v>
      </c>
      <c r="J7" s="10">
        <v>12</v>
      </c>
      <c r="K7" s="5"/>
      <c r="L7" s="10"/>
      <c r="M7" s="11">
        <v>0</v>
      </c>
      <c r="N7" s="8">
        <f t="shared" ref="N7:N42" si="0">I7*J7*150</f>
        <v>43200</v>
      </c>
      <c r="O7" s="8">
        <f t="shared" ref="O7:O42" si="1">K7*L7*500</f>
        <v>0</v>
      </c>
      <c r="P7" s="8">
        <f>N7+O7</f>
        <v>43200</v>
      </c>
    </row>
    <row r="8" spans="1:16" ht="132">
      <c r="A8" s="3">
        <v>2</v>
      </c>
      <c r="B8" s="6" t="s">
        <v>25</v>
      </c>
      <c r="C8" s="6" t="s">
        <v>19</v>
      </c>
      <c r="D8" s="6" t="s">
        <v>26</v>
      </c>
      <c r="E8" s="2" t="s">
        <v>21</v>
      </c>
      <c r="F8" s="2" t="s">
        <v>27</v>
      </c>
      <c r="G8" s="2" t="s">
        <v>21</v>
      </c>
      <c r="H8" s="2" t="s">
        <v>28</v>
      </c>
      <c r="I8" s="5">
        <v>28</v>
      </c>
      <c r="J8" s="10">
        <v>12</v>
      </c>
      <c r="K8" s="5"/>
      <c r="L8" s="10"/>
      <c r="M8" s="11">
        <v>0</v>
      </c>
      <c r="N8" s="8">
        <f t="shared" si="0"/>
        <v>50400</v>
      </c>
      <c r="O8" s="8">
        <f t="shared" si="1"/>
        <v>0</v>
      </c>
      <c r="P8" s="8">
        <f t="shared" ref="P8:P42" si="2">N8+O8</f>
        <v>50400</v>
      </c>
    </row>
    <row r="9" spans="1:16" ht="84">
      <c r="A9" s="3">
        <v>3</v>
      </c>
      <c r="B9" s="6" t="s">
        <v>29</v>
      </c>
      <c r="C9" s="6" t="s">
        <v>19</v>
      </c>
      <c r="D9" s="6" t="s">
        <v>30</v>
      </c>
      <c r="E9" s="2" t="s">
        <v>21</v>
      </c>
      <c r="F9" s="2" t="s">
        <v>31</v>
      </c>
      <c r="G9" s="2" t="s">
        <v>23</v>
      </c>
      <c r="H9" s="2" t="s">
        <v>24</v>
      </c>
      <c r="I9" s="5">
        <v>50</v>
      </c>
      <c r="J9" s="10">
        <v>11</v>
      </c>
      <c r="K9" s="5"/>
      <c r="L9" s="10"/>
      <c r="M9" s="11">
        <v>0</v>
      </c>
      <c r="N9" s="8">
        <f t="shared" si="0"/>
        <v>82500</v>
      </c>
      <c r="O9" s="8">
        <f t="shared" si="1"/>
        <v>0</v>
      </c>
      <c r="P9" s="8">
        <f t="shared" si="2"/>
        <v>82500</v>
      </c>
    </row>
    <row r="10" spans="1:16" ht="96">
      <c r="A10" s="3">
        <v>4</v>
      </c>
      <c r="B10" s="6" t="s">
        <v>32</v>
      </c>
      <c r="C10" s="6" t="s">
        <v>19</v>
      </c>
      <c r="D10" s="6" t="s">
        <v>33</v>
      </c>
      <c r="E10" s="2" t="s">
        <v>21</v>
      </c>
      <c r="F10" s="2" t="s">
        <v>34</v>
      </c>
      <c r="G10" s="2" t="s">
        <v>35</v>
      </c>
      <c r="H10" s="2" t="s">
        <v>36</v>
      </c>
      <c r="I10" s="5">
        <v>25</v>
      </c>
      <c r="J10" s="10">
        <v>11</v>
      </c>
      <c r="K10" s="5"/>
      <c r="L10" s="10"/>
      <c r="M10" s="11">
        <v>0</v>
      </c>
      <c r="N10" s="8">
        <f t="shared" si="0"/>
        <v>41250</v>
      </c>
      <c r="O10" s="8">
        <f t="shared" si="1"/>
        <v>0</v>
      </c>
      <c r="P10" s="8">
        <f t="shared" si="2"/>
        <v>41250</v>
      </c>
    </row>
    <row r="11" spans="1:16" ht="84">
      <c r="A11" s="3">
        <v>5</v>
      </c>
      <c r="B11" s="6" t="s">
        <v>37</v>
      </c>
      <c r="C11" s="6" t="s">
        <v>19</v>
      </c>
      <c r="D11" s="6" t="s">
        <v>38</v>
      </c>
      <c r="E11" s="2" t="s">
        <v>21</v>
      </c>
      <c r="F11" s="2" t="s">
        <v>34</v>
      </c>
      <c r="G11" s="2" t="s">
        <v>22</v>
      </c>
      <c r="H11" s="2" t="s">
        <v>28</v>
      </c>
      <c r="I11" s="5">
        <v>24</v>
      </c>
      <c r="J11" s="10">
        <v>12</v>
      </c>
      <c r="K11" s="5"/>
      <c r="L11" s="10"/>
      <c r="M11" s="11">
        <v>0</v>
      </c>
      <c r="N11" s="8">
        <f t="shared" si="0"/>
        <v>43200</v>
      </c>
      <c r="O11" s="8">
        <f t="shared" si="1"/>
        <v>0</v>
      </c>
      <c r="P11" s="8">
        <f t="shared" si="2"/>
        <v>43200</v>
      </c>
    </row>
    <row r="12" spans="1:16" ht="132">
      <c r="A12" s="3">
        <v>6</v>
      </c>
      <c r="B12" s="6" t="s">
        <v>39</v>
      </c>
      <c r="C12" s="6" t="s">
        <v>19</v>
      </c>
      <c r="D12" s="6" t="s">
        <v>40</v>
      </c>
      <c r="E12" s="2" t="s">
        <v>21</v>
      </c>
      <c r="F12" s="2" t="s">
        <v>41</v>
      </c>
      <c r="G12" s="2" t="s">
        <v>23</v>
      </c>
      <c r="H12" s="2" t="s">
        <v>24</v>
      </c>
      <c r="I12" s="5">
        <v>49</v>
      </c>
      <c r="J12" s="10">
        <v>12</v>
      </c>
      <c r="K12" s="5">
        <v>1</v>
      </c>
      <c r="L12" s="10">
        <v>12</v>
      </c>
      <c r="M12" s="11">
        <v>1</v>
      </c>
      <c r="N12" s="8">
        <f t="shared" si="0"/>
        <v>88200</v>
      </c>
      <c r="O12" s="8">
        <f t="shared" si="1"/>
        <v>6000</v>
      </c>
      <c r="P12" s="8">
        <f t="shared" si="2"/>
        <v>94200</v>
      </c>
    </row>
    <row r="13" spans="1:16" ht="72">
      <c r="A13" s="3">
        <v>7</v>
      </c>
      <c r="B13" s="6" t="s">
        <v>42</v>
      </c>
      <c r="C13" s="6" t="s">
        <v>19</v>
      </c>
      <c r="D13" s="6" t="s">
        <v>43</v>
      </c>
      <c r="E13" s="2" t="s">
        <v>21</v>
      </c>
      <c r="F13" s="2" t="s">
        <v>34</v>
      </c>
      <c r="G13" s="2" t="s">
        <v>21</v>
      </c>
      <c r="H13" s="2" t="s">
        <v>24</v>
      </c>
      <c r="I13" s="10">
        <v>40</v>
      </c>
      <c r="J13" s="10">
        <v>12</v>
      </c>
      <c r="K13" s="10"/>
      <c r="L13" s="10"/>
      <c r="M13" s="11">
        <v>0</v>
      </c>
      <c r="N13" s="8">
        <f t="shared" si="0"/>
        <v>72000</v>
      </c>
      <c r="O13" s="8">
        <f t="shared" si="1"/>
        <v>0</v>
      </c>
      <c r="P13" s="8">
        <f t="shared" si="2"/>
        <v>72000</v>
      </c>
    </row>
    <row r="14" spans="1:16" ht="72">
      <c r="A14" s="3">
        <v>8</v>
      </c>
      <c r="B14" s="6" t="s">
        <v>44</v>
      </c>
      <c r="C14" s="6" t="s">
        <v>19</v>
      </c>
      <c r="D14" s="6" t="s">
        <v>43</v>
      </c>
      <c r="E14" s="2" t="s">
        <v>21</v>
      </c>
      <c r="F14" s="2" t="s">
        <v>34</v>
      </c>
      <c r="G14" s="2" t="s">
        <v>21</v>
      </c>
      <c r="H14" s="2" t="s">
        <v>24</v>
      </c>
      <c r="I14" s="10">
        <v>35</v>
      </c>
      <c r="J14" s="10">
        <v>12</v>
      </c>
      <c r="K14" s="10"/>
      <c r="L14" s="10"/>
      <c r="M14" s="11">
        <v>0</v>
      </c>
      <c r="N14" s="8">
        <f t="shared" si="0"/>
        <v>63000</v>
      </c>
      <c r="O14" s="8">
        <f t="shared" si="1"/>
        <v>0</v>
      </c>
      <c r="P14" s="8">
        <f t="shared" si="2"/>
        <v>63000</v>
      </c>
    </row>
    <row r="15" spans="1:16" ht="96">
      <c r="A15" s="3">
        <v>9</v>
      </c>
      <c r="B15" s="6" t="s">
        <v>45</v>
      </c>
      <c r="C15" s="6" t="s">
        <v>19</v>
      </c>
      <c r="D15" s="6" t="s">
        <v>46</v>
      </c>
      <c r="E15" s="2" t="s">
        <v>21</v>
      </c>
      <c r="F15" s="2" t="s">
        <v>34</v>
      </c>
      <c r="G15" s="2" t="s">
        <v>47</v>
      </c>
      <c r="H15" s="2" t="s">
        <v>28</v>
      </c>
      <c r="I15" s="12">
        <v>78</v>
      </c>
      <c r="J15" s="12">
        <v>12</v>
      </c>
      <c r="K15" s="12">
        <v>2</v>
      </c>
      <c r="L15" s="12">
        <v>12</v>
      </c>
      <c r="M15" s="11">
        <v>0</v>
      </c>
      <c r="N15" s="8">
        <f t="shared" si="0"/>
        <v>140400</v>
      </c>
      <c r="O15" s="8">
        <f t="shared" si="1"/>
        <v>12000</v>
      </c>
      <c r="P15" s="8">
        <f t="shared" si="2"/>
        <v>152400</v>
      </c>
    </row>
    <row r="16" spans="1:16" ht="72">
      <c r="A16" s="3">
        <v>10</v>
      </c>
      <c r="B16" s="6" t="s">
        <v>48</v>
      </c>
      <c r="C16" s="6" t="s">
        <v>19</v>
      </c>
      <c r="D16" s="6" t="s">
        <v>49</v>
      </c>
      <c r="E16" s="2" t="s">
        <v>21</v>
      </c>
      <c r="F16" s="2" t="s">
        <v>50</v>
      </c>
      <c r="G16" s="2" t="s">
        <v>41</v>
      </c>
      <c r="H16" s="2" t="s">
        <v>28</v>
      </c>
      <c r="I16" s="12">
        <v>24</v>
      </c>
      <c r="J16" s="12">
        <v>12</v>
      </c>
      <c r="K16" s="12"/>
      <c r="L16" s="12"/>
      <c r="M16" s="11">
        <v>0.58299999999999996</v>
      </c>
      <c r="N16" s="8">
        <f t="shared" si="0"/>
        <v>43200</v>
      </c>
      <c r="O16" s="8">
        <f t="shared" si="1"/>
        <v>0</v>
      </c>
      <c r="P16" s="8">
        <f t="shared" si="2"/>
        <v>43200</v>
      </c>
    </row>
    <row r="17" spans="1:16" ht="96">
      <c r="A17" s="3">
        <v>11</v>
      </c>
      <c r="B17" s="6" t="s">
        <v>51</v>
      </c>
      <c r="C17" s="6" t="s">
        <v>19</v>
      </c>
      <c r="D17" s="6" t="s">
        <v>52</v>
      </c>
      <c r="E17" s="2" t="s">
        <v>21</v>
      </c>
      <c r="F17" s="2" t="s">
        <v>53</v>
      </c>
      <c r="G17" s="2" t="s">
        <v>41</v>
      </c>
      <c r="H17" s="2" t="s">
        <v>54</v>
      </c>
      <c r="I17" s="12">
        <v>60</v>
      </c>
      <c r="J17" s="12">
        <v>5</v>
      </c>
      <c r="K17" s="12"/>
      <c r="L17" s="12"/>
      <c r="M17" s="11">
        <v>0</v>
      </c>
      <c r="N17" s="8">
        <f t="shared" si="0"/>
        <v>45000</v>
      </c>
      <c r="O17" s="8">
        <f t="shared" si="1"/>
        <v>0</v>
      </c>
      <c r="P17" s="8">
        <f t="shared" si="2"/>
        <v>45000</v>
      </c>
    </row>
    <row r="18" spans="1:16" ht="84">
      <c r="A18" s="3">
        <v>12</v>
      </c>
      <c r="B18" s="6" t="s">
        <v>55</v>
      </c>
      <c r="C18" s="6" t="s">
        <v>19</v>
      </c>
      <c r="D18" s="6" t="s">
        <v>56</v>
      </c>
      <c r="E18" s="2" t="s">
        <v>21</v>
      </c>
      <c r="F18" s="2" t="s">
        <v>57</v>
      </c>
      <c r="G18" s="2" t="s">
        <v>21</v>
      </c>
      <c r="H18" s="2" t="s">
        <v>28</v>
      </c>
      <c r="I18" s="12">
        <v>50</v>
      </c>
      <c r="J18" s="12">
        <v>12</v>
      </c>
      <c r="K18" s="12"/>
      <c r="L18" s="12"/>
      <c r="M18" s="11">
        <v>0</v>
      </c>
      <c r="N18" s="8">
        <f t="shared" si="0"/>
        <v>90000</v>
      </c>
      <c r="O18" s="8">
        <f t="shared" si="1"/>
        <v>0</v>
      </c>
      <c r="P18" s="8">
        <f t="shared" si="2"/>
        <v>90000</v>
      </c>
    </row>
    <row r="19" spans="1:16" ht="168">
      <c r="A19" s="3">
        <v>13</v>
      </c>
      <c r="B19" s="6" t="s">
        <v>58</v>
      </c>
      <c r="C19" s="6" t="s">
        <v>19</v>
      </c>
      <c r="D19" s="6" t="s">
        <v>59</v>
      </c>
      <c r="E19" s="2" t="s">
        <v>21</v>
      </c>
      <c r="F19" s="2" t="s">
        <v>60</v>
      </c>
      <c r="G19" s="2" t="s">
        <v>23</v>
      </c>
      <c r="H19" s="2" t="s">
        <v>24</v>
      </c>
      <c r="I19" s="12">
        <v>75</v>
      </c>
      <c r="J19" s="12">
        <v>12</v>
      </c>
      <c r="K19" s="12"/>
      <c r="L19" s="12"/>
      <c r="M19" s="11">
        <v>0</v>
      </c>
      <c r="N19" s="8">
        <f t="shared" si="0"/>
        <v>135000</v>
      </c>
      <c r="O19" s="8">
        <f t="shared" si="1"/>
        <v>0</v>
      </c>
      <c r="P19" s="8">
        <f t="shared" si="2"/>
        <v>135000</v>
      </c>
    </row>
    <row r="20" spans="1:16" ht="168">
      <c r="A20" s="3">
        <v>14</v>
      </c>
      <c r="B20" s="6" t="s">
        <v>61</v>
      </c>
      <c r="C20" s="6" t="s">
        <v>19</v>
      </c>
      <c r="D20" s="6" t="s">
        <v>59</v>
      </c>
      <c r="E20" s="2" t="s">
        <v>21</v>
      </c>
      <c r="F20" s="2" t="s">
        <v>60</v>
      </c>
      <c r="G20" s="2" t="s">
        <v>23</v>
      </c>
      <c r="H20" s="2" t="s">
        <v>24</v>
      </c>
      <c r="I20" s="12">
        <v>50</v>
      </c>
      <c r="J20" s="12">
        <v>12</v>
      </c>
      <c r="K20" s="12"/>
      <c r="L20" s="12"/>
      <c r="M20" s="11">
        <v>0</v>
      </c>
      <c r="N20" s="8">
        <f t="shared" si="0"/>
        <v>90000</v>
      </c>
      <c r="O20" s="8">
        <f t="shared" si="1"/>
        <v>0</v>
      </c>
      <c r="P20" s="8">
        <f t="shared" si="2"/>
        <v>90000</v>
      </c>
    </row>
    <row r="21" spans="1:16" ht="84">
      <c r="A21" s="3">
        <v>15</v>
      </c>
      <c r="B21" s="6" t="s">
        <v>62</v>
      </c>
      <c r="C21" s="6" t="s">
        <v>19</v>
      </c>
      <c r="D21" s="6" t="s">
        <v>59</v>
      </c>
      <c r="E21" s="2" t="s">
        <v>21</v>
      </c>
      <c r="F21" s="2" t="s">
        <v>60</v>
      </c>
      <c r="G21" s="2" t="s">
        <v>23</v>
      </c>
      <c r="H21" s="2" t="s">
        <v>24</v>
      </c>
      <c r="I21" s="12">
        <v>50</v>
      </c>
      <c r="J21" s="12">
        <v>12</v>
      </c>
      <c r="K21" s="12"/>
      <c r="L21" s="12"/>
      <c r="M21" s="11">
        <v>0</v>
      </c>
      <c r="N21" s="8">
        <f t="shared" si="0"/>
        <v>90000</v>
      </c>
      <c r="O21" s="8">
        <f t="shared" si="1"/>
        <v>0</v>
      </c>
      <c r="P21" s="8">
        <f t="shared" si="2"/>
        <v>90000</v>
      </c>
    </row>
    <row r="22" spans="1:16" ht="84">
      <c r="A22" s="3">
        <v>16</v>
      </c>
      <c r="B22" s="6" t="s">
        <v>63</v>
      </c>
      <c r="C22" s="6" t="s">
        <v>19</v>
      </c>
      <c r="D22" s="6" t="s">
        <v>59</v>
      </c>
      <c r="E22" s="2" t="s">
        <v>21</v>
      </c>
      <c r="F22" s="2" t="s">
        <v>60</v>
      </c>
      <c r="G22" s="2" t="s">
        <v>23</v>
      </c>
      <c r="H22" s="2" t="s">
        <v>24</v>
      </c>
      <c r="I22" s="12">
        <v>100</v>
      </c>
      <c r="J22" s="12">
        <v>12</v>
      </c>
      <c r="K22" s="12"/>
      <c r="L22" s="12"/>
      <c r="M22" s="11">
        <v>0</v>
      </c>
      <c r="N22" s="8">
        <f t="shared" si="0"/>
        <v>180000</v>
      </c>
      <c r="O22" s="8">
        <f t="shared" si="1"/>
        <v>0</v>
      </c>
      <c r="P22" s="8">
        <f t="shared" si="2"/>
        <v>180000</v>
      </c>
    </row>
    <row r="23" spans="1:16" ht="84">
      <c r="A23" s="3">
        <v>17</v>
      </c>
      <c r="B23" s="6" t="s">
        <v>64</v>
      </c>
      <c r="C23" s="6" t="s">
        <v>19</v>
      </c>
      <c r="D23" s="6" t="s">
        <v>65</v>
      </c>
      <c r="E23" s="2" t="s">
        <v>21</v>
      </c>
      <c r="F23" s="2" t="s">
        <v>21</v>
      </c>
      <c r="G23" s="2" t="s">
        <v>23</v>
      </c>
      <c r="H23" s="2" t="s">
        <v>24</v>
      </c>
      <c r="I23" s="12">
        <v>90</v>
      </c>
      <c r="J23" s="12">
        <v>12</v>
      </c>
      <c r="K23" s="12">
        <v>2</v>
      </c>
      <c r="L23" s="12">
        <v>12</v>
      </c>
      <c r="M23" s="11">
        <v>0</v>
      </c>
      <c r="N23" s="8">
        <f t="shared" si="0"/>
        <v>162000</v>
      </c>
      <c r="O23" s="8">
        <f t="shared" si="1"/>
        <v>12000</v>
      </c>
      <c r="P23" s="8">
        <f t="shared" si="2"/>
        <v>174000</v>
      </c>
    </row>
    <row r="24" spans="1:16" ht="60">
      <c r="A24" s="3">
        <v>18</v>
      </c>
      <c r="B24" s="6" t="s">
        <v>66</v>
      </c>
      <c r="C24" s="6" t="s">
        <v>19</v>
      </c>
      <c r="D24" s="6" t="s">
        <v>67</v>
      </c>
      <c r="E24" s="2" t="s">
        <v>21</v>
      </c>
      <c r="F24" s="2" t="s">
        <v>68</v>
      </c>
      <c r="G24" s="2" t="s">
        <v>23</v>
      </c>
      <c r="H24" s="2" t="s">
        <v>36</v>
      </c>
      <c r="I24" s="12">
        <v>60</v>
      </c>
      <c r="J24" s="12">
        <v>11</v>
      </c>
      <c r="K24" s="12"/>
      <c r="L24" s="12"/>
      <c r="M24" s="11">
        <v>0</v>
      </c>
      <c r="N24" s="8">
        <f t="shared" si="0"/>
        <v>99000</v>
      </c>
      <c r="O24" s="8">
        <f t="shared" si="1"/>
        <v>0</v>
      </c>
      <c r="P24" s="8">
        <f t="shared" si="2"/>
        <v>99000</v>
      </c>
    </row>
    <row r="25" spans="1:16" ht="84">
      <c r="A25" s="3">
        <v>19</v>
      </c>
      <c r="B25" s="7" t="s">
        <v>69</v>
      </c>
      <c r="C25" s="7" t="s">
        <v>12</v>
      </c>
      <c r="D25" s="7" t="s">
        <v>67</v>
      </c>
      <c r="E25" s="2" t="s">
        <v>21</v>
      </c>
      <c r="F25" s="2" t="s">
        <v>68</v>
      </c>
      <c r="G25" s="2" t="s">
        <v>23</v>
      </c>
      <c r="H25" s="2" t="s">
        <v>36</v>
      </c>
      <c r="I25" s="12">
        <v>30</v>
      </c>
      <c r="J25" s="12">
        <v>11</v>
      </c>
      <c r="K25" s="12"/>
      <c r="L25" s="12"/>
      <c r="M25" s="11">
        <v>0</v>
      </c>
      <c r="N25" s="8">
        <f t="shared" si="0"/>
        <v>49500</v>
      </c>
      <c r="O25" s="8">
        <f t="shared" si="1"/>
        <v>0</v>
      </c>
      <c r="P25" s="8">
        <f t="shared" si="2"/>
        <v>49500</v>
      </c>
    </row>
    <row r="26" spans="1:16" ht="96">
      <c r="A26" s="3">
        <v>20</v>
      </c>
      <c r="B26" s="7" t="s">
        <v>70</v>
      </c>
      <c r="C26" s="7" t="s">
        <v>19</v>
      </c>
      <c r="D26" s="7" t="s">
        <v>71</v>
      </c>
      <c r="E26" s="2" t="s">
        <v>21</v>
      </c>
      <c r="F26" s="2" t="s">
        <v>57</v>
      </c>
      <c r="G26" s="2" t="s">
        <v>34</v>
      </c>
      <c r="H26" s="2" t="s">
        <v>36</v>
      </c>
      <c r="I26" s="12">
        <v>88</v>
      </c>
      <c r="J26" s="12">
        <v>12</v>
      </c>
      <c r="K26" s="12">
        <v>2</v>
      </c>
      <c r="L26" s="12">
        <v>12</v>
      </c>
      <c r="M26" s="11">
        <v>0.56999999999999995</v>
      </c>
      <c r="N26" s="8">
        <f t="shared" si="0"/>
        <v>158400</v>
      </c>
      <c r="O26" s="8">
        <f t="shared" si="1"/>
        <v>12000</v>
      </c>
      <c r="P26" s="8">
        <f t="shared" si="2"/>
        <v>170400</v>
      </c>
    </row>
    <row r="27" spans="1:16" ht="96">
      <c r="A27" s="3">
        <v>21</v>
      </c>
      <c r="B27" s="7" t="s">
        <v>72</v>
      </c>
      <c r="C27" s="7" t="s">
        <v>19</v>
      </c>
      <c r="D27" s="7" t="s">
        <v>73</v>
      </c>
      <c r="E27" s="2" t="s">
        <v>21</v>
      </c>
      <c r="F27" s="2" t="s">
        <v>53</v>
      </c>
      <c r="G27" s="2" t="s">
        <v>23</v>
      </c>
      <c r="H27" s="2" t="s">
        <v>36</v>
      </c>
      <c r="I27" s="12">
        <v>130</v>
      </c>
      <c r="J27" s="12">
        <v>4</v>
      </c>
      <c r="K27" s="12">
        <v>5</v>
      </c>
      <c r="L27" s="12">
        <v>4</v>
      </c>
      <c r="M27" s="11">
        <v>0</v>
      </c>
      <c r="N27" s="8">
        <f t="shared" si="0"/>
        <v>78000</v>
      </c>
      <c r="O27" s="8">
        <f t="shared" si="1"/>
        <v>10000</v>
      </c>
      <c r="P27" s="8">
        <f t="shared" si="2"/>
        <v>88000</v>
      </c>
    </row>
    <row r="28" spans="1:16" ht="108">
      <c r="A28" s="3">
        <v>22</v>
      </c>
      <c r="B28" s="7" t="s">
        <v>74</v>
      </c>
      <c r="C28" s="7" t="s">
        <v>19</v>
      </c>
      <c r="D28" s="7" t="s">
        <v>75</v>
      </c>
      <c r="E28" s="2" t="s">
        <v>21</v>
      </c>
      <c r="F28" s="2" t="s">
        <v>76</v>
      </c>
      <c r="G28" s="2" t="s">
        <v>23</v>
      </c>
      <c r="H28" s="2" t="s">
        <v>24</v>
      </c>
      <c r="I28" s="12">
        <v>15</v>
      </c>
      <c r="J28" s="12">
        <v>12</v>
      </c>
      <c r="K28" s="12"/>
      <c r="L28" s="12"/>
      <c r="M28" s="11">
        <v>0</v>
      </c>
      <c r="N28" s="8">
        <f t="shared" si="0"/>
        <v>27000</v>
      </c>
      <c r="O28" s="8">
        <f t="shared" si="1"/>
        <v>0</v>
      </c>
      <c r="P28" s="8">
        <f t="shared" si="2"/>
        <v>27000</v>
      </c>
    </row>
    <row r="29" spans="1:16" ht="84">
      <c r="A29" s="3">
        <v>23</v>
      </c>
      <c r="B29" s="7" t="s">
        <v>77</v>
      </c>
      <c r="C29" s="7" t="s">
        <v>19</v>
      </c>
      <c r="D29" s="7" t="s">
        <v>75</v>
      </c>
      <c r="E29" s="2" t="s">
        <v>21</v>
      </c>
      <c r="F29" s="2" t="s">
        <v>76</v>
      </c>
      <c r="G29" s="2" t="s">
        <v>23</v>
      </c>
      <c r="H29" s="2" t="s">
        <v>24</v>
      </c>
      <c r="I29" s="12">
        <v>100</v>
      </c>
      <c r="J29" s="12">
        <v>12</v>
      </c>
      <c r="K29" s="12"/>
      <c r="L29" s="12"/>
      <c r="M29" s="11">
        <v>0</v>
      </c>
      <c r="N29" s="8">
        <f t="shared" si="0"/>
        <v>180000</v>
      </c>
      <c r="O29" s="8">
        <f t="shared" si="1"/>
        <v>0</v>
      </c>
      <c r="P29" s="8">
        <f t="shared" si="2"/>
        <v>180000</v>
      </c>
    </row>
    <row r="30" spans="1:16" ht="96">
      <c r="A30" s="3">
        <v>24</v>
      </c>
      <c r="B30" s="7" t="s">
        <v>78</v>
      </c>
      <c r="C30" s="7" t="s">
        <v>19</v>
      </c>
      <c r="D30" s="7" t="s">
        <v>79</v>
      </c>
      <c r="E30" s="2" t="s">
        <v>21</v>
      </c>
      <c r="F30" s="2" t="s">
        <v>80</v>
      </c>
      <c r="G30" s="2" t="s">
        <v>23</v>
      </c>
      <c r="H30" s="2" t="s">
        <v>24</v>
      </c>
      <c r="I30" s="12">
        <v>26</v>
      </c>
      <c r="J30" s="12">
        <v>12</v>
      </c>
      <c r="K30" s="12"/>
      <c r="L30" s="12"/>
      <c r="M30" s="11">
        <v>0.59</v>
      </c>
      <c r="N30" s="8">
        <f t="shared" si="0"/>
        <v>46800</v>
      </c>
      <c r="O30" s="8">
        <f t="shared" si="1"/>
        <v>0</v>
      </c>
      <c r="P30" s="8">
        <f t="shared" si="2"/>
        <v>46800</v>
      </c>
    </row>
    <row r="31" spans="1:16" ht="72">
      <c r="A31" s="3">
        <v>25</v>
      </c>
      <c r="B31" s="7" t="s">
        <v>81</v>
      </c>
      <c r="C31" s="7" t="s">
        <v>19</v>
      </c>
      <c r="D31" s="7" t="s">
        <v>82</v>
      </c>
      <c r="E31" s="2" t="s">
        <v>21</v>
      </c>
      <c r="F31" s="2" t="s">
        <v>83</v>
      </c>
      <c r="G31" s="2" t="s">
        <v>41</v>
      </c>
      <c r="H31" s="2" t="s">
        <v>36</v>
      </c>
      <c r="I31" s="12">
        <v>30</v>
      </c>
      <c r="J31" s="12">
        <v>12</v>
      </c>
      <c r="K31" s="12"/>
      <c r="L31" s="12"/>
      <c r="M31" s="11">
        <v>0</v>
      </c>
      <c r="N31" s="8">
        <f t="shared" si="0"/>
        <v>54000</v>
      </c>
      <c r="O31" s="8">
        <f t="shared" si="1"/>
        <v>0</v>
      </c>
      <c r="P31" s="8">
        <f t="shared" si="2"/>
        <v>54000</v>
      </c>
    </row>
    <row r="32" spans="1:16" ht="60">
      <c r="A32" s="3">
        <v>26</v>
      </c>
      <c r="B32" s="7" t="s">
        <v>84</v>
      </c>
      <c r="C32" s="7" t="s">
        <v>19</v>
      </c>
      <c r="D32" s="7" t="s">
        <v>85</v>
      </c>
      <c r="E32" s="2" t="s">
        <v>21</v>
      </c>
      <c r="F32" s="2" t="s">
        <v>86</v>
      </c>
      <c r="G32" s="2" t="s">
        <v>23</v>
      </c>
      <c r="H32" s="2" t="s">
        <v>24</v>
      </c>
      <c r="I32" s="12">
        <v>20</v>
      </c>
      <c r="J32" s="12">
        <v>11</v>
      </c>
      <c r="K32" s="12"/>
      <c r="L32" s="12"/>
      <c r="M32" s="11">
        <v>0.53</v>
      </c>
      <c r="N32" s="8">
        <f t="shared" si="0"/>
        <v>33000</v>
      </c>
      <c r="O32" s="8">
        <f t="shared" si="1"/>
        <v>0</v>
      </c>
      <c r="P32" s="8">
        <f t="shared" si="2"/>
        <v>33000</v>
      </c>
    </row>
    <row r="33" spans="1:16" ht="108">
      <c r="A33" s="3">
        <v>27</v>
      </c>
      <c r="B33" s="7" t="s">
        <v>87</v>
      </c>
      <c r="C33" s="7" t="s">
        <v>19</v>
      </c>
      <c r="D33" s="7" t="s">
        <v>88</v>
      </c>
      <c r="E33" s="2" t="s">
        <v>21</v>
      </c>
      <c r="F33" s="2" t="s">
        <v>50</v>
      </c>
      <c r="G33" s="2" t="s">
        <v>68</v>
      </c>
      <c r="H33" s="2" t="s">
        <v>36</v>
      </c>
      <c r="I33" s="12">
        <v>96</v>
      </c>
      <c r="J33" s="12">
        <v>11</v>
      </c>
      <c r="K33" s="12"/>
      <c r="L33" s="12"/>
      <c r="M33" s="11">
        <v>0</v>
      </c>
      <c r="N33" s="8">
        <f t="shared" si="0"/>
        <v>158400</v>
      </c>
      <c r="O33" s="8">
        <f t="shared" si="1"/>
        <v>0</v>
      </c>
      <c r="P33" s="8">
        <f t="shared" si="2"/>
        <v>158400</v>
      </c>
    </row>
    <row r="34" spans="1:16" ht="132">
      <c r="A34" s="3">
        <v>28</v>
      </c>
      <c r="B34" s="7" t="s">
        <v>89</v>
      </c>
      <c r="C34" s="7" t="s">
        <v>19</v>
      </c>
      <c r="D34" s="7" t="s">
        <v>88</v>
      </c>
      <c r="E34" s="2" t="s">
        <v>21</v>
      </c>
      <c r="F34" s="2" t="s">
        <v>50</v>
      </c>
      <c r="G34" s="2" t="s">
        <v>68</v>
      </c>
      <c r="H34" s="2" t="s">
        <v>36</v>
      </c>
      <c r="I34" s="12">
        <v>24</v>
      </c>
      <c r="J34" s="12">
        <v>11</v>
      </c>
      <c r="K34" s="12"/>
      <c r="L34" s="12"/>
      <c r="M34" s="11">
        <v>0</v>
      </c>
      <c r="N34" s="8">
        <f t="shared" si="0"/>
        <v>39600</v>
      </c>
      <c r="O34" s="8">
        <f t="shared" si="1"/>
        <v>0</v>
      </c>
      <c r="P34" s="8">
        <f t="shared" si="2"/>
        <v>39600</v>
      </c>
    </row>
    <row r="35" spans="1:16" ht="108">
      <c r="A35" s="3">
        <v>29</v>
      </c>
      <c r="B35" s="7" t="s">
        <v>90</v>
      </c>
      <c r="C35" s="7" t="s">
        <v>19</v>
      </c>
      <c r="D35" s="7" t="s">
        <v>91</v>
      </c>
      <c r="E35" s="2" t="s">
        <v>21</v>
      </c>
      <c r="F35" s="2" t="s">
        <v>92</v>
      </c>
      <c r="G35" s="2" t="s">
        <v>68</v>
      </c>
      <c r="H35" s="2" t="s">
        <v>36</v>
      </c>
      <c r="I35" s="12">
        <v>73</v>
      </c>
      <c r="J35" s="12">
        <v>11</v>
      </c>
      <c r="K35" s="12">
        <v>1</v>
      </c>
      <c r="L35" s="12">
        <v>11</v>
      </c>
      <c r="M35" s="11">
        <v>0</v>
      </c>
      <c r="N35" s="8">
        <f t="shared" si="0"/>
        <v>120450</v>
      </c>
      <c r="O35" s="8">
        <f t="shared" si="1"/>
        <v>5500</v>
      </c>
      <c r="P35" s="8">
        <f t="shared" si="2"/>
        <v>125950</v>
      </c>
    </row>
    <row r="36" spans="1:16" ht="84">
      <c r="A36" s="3">
        <v>30</v>
      </c>
      <c r="B36" s="7" t="s">
        <v>93</v>
      </c>
      <c r="C36" s="7" t="s">
        <v>12</v>
      </c>
      <c r="D36" s="7" t="s">
        <v>94</v>
      </c>
      <c r="E36" s="2" t="s">
        <v>21</v>
      </c>
      <c r="F36" s="2" t="s">
        <v>50</v>
      </c>
      <c r="G36" s="2" t="s">
        <v>21</v>
      </c>
      <c r="H36" s="2" t="s">
        <v>28</v>
      </c>
      <c r="I36" s="12">
        <v>14</v>
      </c>
      <c r="J36" s="12">
        <v>12</v>
      </c>
      <c r="K36" s="12"/>
      <c r="L36" s="12"/>
      <c r="M36" s="11">
        <v>0</v>
      </c>
      <c r="N36" s="8">
        <f t="shared" si="0"/>
        <v>25200</v>
      </c>
      <c r="O36" s="8">
        <f t="shared" si="1"/>
        <v>0</v>
      </c>
      <c r="P36" s="8">
        <f t="shared" si="2"/>
        <v>25200</v>
      </c>
    </row>
    <row r="37" spans="1:16" ht="108">
      <c r="A37" s="3">
        <v>31</v>
      </c>
      <c r="B37" s="7" t="s">
        <v>95</v>
      </c>
      <c r="C37" s="7" t="s">
        <v>19</v>
      </c>
      <c r="D37" s="7" t="s">
        <v>96</v>
      </c>
      <c r="E37" s="2" t="s">
        <v>21</v>
      </c>
      <c r="F37" s="2" t="s">
        <v>97</v>
      </c>
      <c r="G37" s="2" t="s">
        <v>98</v>
      </c>
      <c r="H37" s="2" t="s">
        <v>28</v>
      </c>
      <c r="I37" s="12">
        <v>16</v>
      </c>
      <c r="J37" s="12">
        <v>12</v>
      </c>
      <c r="K37" s="12"/>
      <c r="L37" s="12"/>
      <c r="M37" s="11">
        <v>0</v>
      </c>
      <c r="N37" s="8">
        <f t="shared" si="0"/>
        <v>28800</v>
      </c>
      <c r="O37" s="8">
        <f t="shared" si="1"/>
        <v>0</v>
      </c>
      <c r="P37" s="8">
        <f t="shared" si="2"/>
        <v>28800</v>
      </c>
    </row>
    <row r="38" spans="1:16" ht="156">
      <c r="A38" s="3">
        <v>32</v>
      </c>
      <c r="B38" s="7" t="s">
        <v>99</v>
      </c>
      <c r="C38" s="7" t="s">
        <v>19</v>
      </c>
      <c r="D38" s="7" t="s">
        <v>100</v>
      </c>
      <c r="E38" s="2" t="s">
        <v>21</v>
      </c>
      <c r="F38" s="2" t="s">
        <v>98</v>
      </c>
      <c r="G38" s="2" t="s">
        <v>68</v>
      </c>
      <c r="H38" s="2" t="s">
        <v>24</v>
      </c>
      <c r="I38" s="12">
        <v>45</v>
      </c>
      <c r="J38" s="12">
        <v>12</v>
      </c>
      <c r="K38" s="12"/>
      <c r="L38" s="12"/>
      <c r="M38" s="11">
        <v>0</v>
      </c>
      <c r="N38" s="8">
        <f t="shared" si="0"/>
        <v>81000</v>
      </c>
      <c r="O38" s="8">
        <f t="shared" si="1"/>
        <v>0</v>
      </c>
      <c r="P38" s="8">
        <f t="shared" si="2"/>
        <v>81000</v>
      </c>
    </row>
    <row r="39" spans="1:16" ht="120">
      <c r="A39" s="3">
        <v>33</v>
      </c>
      <c r="B39" s="7" t="s">
        <v>101</v>
      </c>
      <c r="C39" s="7" t="s">
        <v>19</v>
      </c>
      <c r="D39" s="7" t="s">
        <v>102</v>
      </c>
      <c r="E39" s="2" t="s">
        <v>21</v>
      </c>
      <c r="F39" s="2" t="s">
        <v>34</v>
      </c>
      <c r="G39" s="2" t="s">
        <v>103</v>
      </c>
      <c r="H39" s="2" t="s">
        <v>36</v>
      </c>
      <c r="I39" s="12">
        <v>16</v>
      </c>
      <c r="J39" s="12">
        <v>12</v>
      </c>
      <c r="K39" s="12"/>
      <c r="L39" s="12"/>
      <c r="M39" s="11">
        <v>0</v>
      </c>
      <c r="N39" s="8">
        <f t="shared" si="0"/>
        <v>28800</v>
      </c>
      <c r="O39" s="8">
        <f t="shared" si="1"/>
        <v>0</v>
      </c>
      <c r="P39" s="8">
        <f t="shared" si="2"/>
        <v>28800</v>
      </c>
    </row>
    <row r="40" spans="1:16" ht="108">
      <c r="A40" s="3">
        <v>34</v>
      </c>
      <c r="B40" s="7" t="s">
        <v>104</v>
      </c>
      <c r="C40" s="7" t="s">
        <v>19</v>
      </c>
      <c r="D40" s="7" t="s">
        <v>102</v>
      </c>
      <c r="E40" s="2" t="s">
        <v>21</v>
      </c>
      <c r="F40" s="2" t="s">
        <v>34</v>
      </c>
      <c r="G40" s="2" t="s">
        <v>103</v>
      </c>
      <c r="H40" s="2" t="s">
        <v>36</v>
      </c>
      <c r="I40" s="12">
        <v>32</v>
      </c>
      <c r="J40" s="12">
        <v>12</v>
      </c>
      <c r="K40" s="12"/>
      <c r="L40" s="12"/>
      <c r="M40" s="11">
        <v>0</v>
      </c>
      <c r="N40" s="8">
        <f t="shared" si="0"/>
        <v>57600</v>
      </c>
      <c r="O40" s="8">
        <f t="shared" si="1"/>
        <v>0</v>
      </c>
      <c r="P40" s="8">
        <f t="shared" si="2"/>
        <v>57600</v>
      </c>
    </row>
    <row r="41" spans="1:16" ht="84">
      <c r="A41" s="3">
        <v>35</v>
      </c>
      <c r="B41" s="7" t="s">
        <v>105</v>
      </c>
      <c r="C41" s="7" t="s">
        <v>19</v>
      </c>
      <c r="D41" s="7" t="s">
        <v>106</v>
      </c>
      <c r="E41" s="2" t="s">
        <v>21</v>
      </c>
      <c r="F41" s="2" t="s">
        <v>107</v>
      </c>
      <c r="G41" s="2" t="s">
        <v>41</v>
      </c>
      <c r="H41" s="2" t="s">
        <v>108</v>
      </c>
      <c r="I41" s="12">
        <v>21</v>
      </c>
      <c r="J41" s="12">
        <v>12</v>
      </c>
      <c r="K41" s="12"/>
      <c r="L41" s="12"/>
      <c r="M41" s="11">
        <v>0</v>
      </c>
      <c r="N41" s="8">
        <f t="shared" si="0"/>
        <v>37800</v>
      </c>
      <c r="O41" s="8">
        <f t="shared" si="1"/>
        <v>0</v>
      </c>
      <c r="P41" s="8">
        <f t="shared" si="2"/>
        <v>37800</v>
      </c>
    </row>
    <row r="42" spans="1:16" ht="84">
      <c r="A42" s="3">
        <v>36</v>
      </c>
      <c r="B42" s="7" t="s">
        <v>109</v>
      </c>
      <c r="C42" s="7" t="s">
        <v>19</v>
      </c>
      <c r="D42" s="7" t="s">
        <v>110</v>
      </c>
      <c r="E42" s="2" t="s">
        <v>21</v>
      </c>
      <c r="F42" s="2" t="s">
        <v>111</v>
      </c>
      <c r="G42" s="2" t="s">
        <v>97</v>
      </c>
      <c r="H42" s="2" t="s">
        <v>36</v>
      </c>
      <c r="I42" s="12">
        <v>40</v>
      </c>
      <c r="J42" s="12">
        <v>12</v>
      </c>
      <c r="K42" s="12"/>
      <c r="L42" s="12"/>
      <c r="M42" s="11">
        <v>0</v>
      </c>
      <c r="N42" s="8">
        <f t="shared" si="0"/>
        <v>72000</v>
      </c>
      <c r="O42" s="8">
        <f t="shared" si="1"/>
        <v>0</v>
      </c>
      <c r="P42" s="8">
        <f t="shared" si="2"/>
        <v>72000</v>
      </c>
    </row>
  </sheetData>
  <autoFilter ref="A1:M42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</autoFilter>
  <mergeCells count="15">
    <mergeCell ref="I1:J1"/>
    <mergeCell ref="I2:I5"/>
    <mergeCell ref="J2:J5"/>
    <mergeCell ref="A1:A5"/>
    <mergeCell ref="B1:B5"/>
    <mergeCell ref="C1:C2"/>
    <mergeCell ref="D1:D5"/>
    <mergeCell ref="E1:H4"/>
    <mergeCell ref="N1:N5"/>
    <mergeCell ref="O1:O5"/>
    <mergeCell ref="P1:P5"/>
    <mergeCell ref="K2:K5"/>
    <mergeCell ref="L2:L5"/>
    <mergeCell ref="K1:L1"/>
    <mergeCell ref="M1:M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e.gawryjolek</cp:lastModifiedBy>
  <dcterms:created xsi:type="dcterms:W3CDTF">2018-01-26T14:54:14Z</dcterms:created>
  <dcterms:modified xsi:type="dcterms:W3CDTF">2018-02-02T08:22:40Z</dcterms:modified>
</cp:coreProperties>
</file>